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5" windowWidth="19035" windowHeight="11505"/>
  </bookViews>
  <sheets>
    <sheet name="Ark1" sheetId="1" r:id="rId1"/>
    <sheet name="Ark2" sheetId="2" r:id="rId2"/>
    <sheet name="Ark3" sheetId="3" r:id="rId3"/>
  </sheets>
  <definedNames>
    <definedName name="_xlnm.Print_Area" localSheetId="0">'Ark1'!$A$1:$AQ$48</definedName>
  </definedNames>
  <calcPr calcId="145621"/>
</workbook>
</file>

<file path=xl/calcChain.xml><?xml version="1.0" encoding="utf-8"?>
<calcChain xmlns="http://schemas.openxmlformats.org/spreadsheetml/2006/main">
  <c r="AE20" i="1" l="1"/>
  <c r="Y20" i="1"/>
  <c r="B36" i="1" l="1"/>
  <c r="AK20" i="1"/>
  <c r="AK21" i="1"/>
  <c r="AO21" i="1"/>
  <c r="A28" i="1"/>
  <c r="X29" i="1"/>
  <c r="P36" i="1"/>
  <c r="AE36" i="1"/>
  <c r="O41" i="1"/>
  <c r="Q43" i="1"/>
  <c r="T43" i="1"/>
  <c r="AH44" i="1"/>
</calcChain>
</file>

<file path=xl/sharedStrings.xml><?xml version="1.0" encoding="utf-8"?>
<sst xmlns="http://schemas.openxmlformats.org/spreadsheetml/2006/main" count="72" uniqueCount="71">
  <si>
    <t>ØNSKET LEVERINGSTID:</t>
  </si>
  <si>
    <t>ANTAL VÆRKTØJER:</t>
  </si>
  <si>
    <t>PRISER:</t>
  </si>
  <si>
    <t>SKAFTDIAMETER h6</t>
  </si>
  <si>
    <t xml:space="preserve">TRIN DIAMETER </t>
  </si>
  <si>
    <t>TOTAL LÆNGDE</t>
  </si>
  <si>
    <t>TRIN LÆNGDE</t>
  </si>
  <si>
    <t>SPIDS VINKEL</t>
  </si>
  <si>
    <t>TRIN VINKEL</t>
  </si>
  <si>
    <t>ANTAL SKÆR</t>
  </si>
  <si>
    <t>INDVENDIG KØLING</t>
  </si>
  <si>
    <t>BELÆGNING</t>
  </si>
  <si>
    <t>MATERIALE</t>
  </si>
  <si>
    <t>SPECIEL MÆRKNING</t>
  </si>
  <si>
    <t>V. BECH &amp; CO. A/S</t>
  </si>
  <si>
    <t>Damvej 3,  8471  Sabro</t>
  </si>
  <si>
    <t>1</t>
  </si>
  <si>
    <t>5</t>
  </si>
  <si>
    <t>10</t>
  </si>
  <si>
    <t>Dato :</t>
  </si>
  <si>
    <t>MULIG LEVERINGSTID :</t>
  </si>
  <si>
    <t>PRIS OG LEVERING</t>
  </si>
  <si>
    <t>BESTILLING</t>
  </si>
  <si>
    <t>JA</t>
  </si>
  <si>
    <t>CYLINDRISK</t>
  </si>
  <si>
    <t>UBELAGT</t>
  </si>
  <si>
    <t>ANDEN BELÆGNING</t>
  </si>
  <si>
    <t>NEJ</t>
  </si>
  <si>
    <t>WELDON</t>
  </si>
  <si>
    <t>INGEN</t>
  </si>
  <si>
    <t>V2</t>
  </si>
  <si>
    <t>V1</t>
  </si>
  <si>
    <t>D1</t>
  </si>
  <si>
    <t>D2</t>
  </si>
  <si>
    <t>L2</t>
  </si>
  <si>
    <t>L1</t>
  </si>
  <si>
    <t>Ø3 - 4 - 5</t>
  </si>
  <si>
    <t>Ø6 - 8</t>
  </si>
  <si>
    <t>Ø10</t>
  </si>
  <si>
    <t>Ø12</t>
  </si>
  <si>
    <t>Ø16</t>
  </si>
  <si>
    <t>Ø20</t>
  </si>
  <si>
    <t>Ø25</t>
  </si>
  <si>
    <t>Ø32</t>
  </si>
  <si>
    <t>Ø40</t>
  </si>
  <si>
    <t>L3</t>
  </si>
  <si>
    <t>PRISER: TIL KUNDE</t>
  </si>
  <si>
    <t>Z =</t>
  </si>
  <si>
    <t>Mail: sales@vbech.dk</t>
  </si>
  <si>
    <t>D1 =</t>
  </si>
  <si>
    <t>D2 =</t>
  </si>
  <si>
    <t>L1  =</t>
  </si>
  <si>
    <t>L2  =</t>
  </si>
  <si>
    <t>V1 =</t>
  </si>
  <si>
    <t>V2 =</t>
  </si>
  <si>
    <t>TIALN</t>
  </si>
  <si>
    <t>Rekv nr:</t>
  </si>
  <si>
    <t>KONTAKTPERSON/Tlf:</t>
  </si>
  <si>
    <t>Tlf.nr.</t>
  </si>
  <si>
    <t>Andet antal</t>
  </si>
  <si>
    <t>SKEMA: HÅRDMETALBOR MED 1 TRIN</t>
  </si>
  <si>
    <t>VEJLEDNING I UDFYLDELSE</t>
  </si>
  <si>
    <t>KUNDE NAVN:</t>
  </si>
  <si>
    <t>KUNDE ADR:</t>
  </si>
  <si>
    <t>FORESPØRGSEL: AFKRYDS</t>
  </si>
  <si>
    <t xml:space="preserve">BEMÆRKNINGER </t>
  </si>
  <si>
    <t>2</t>
  </si>
  <si>
    <t>SKAFT TYPE</t>
  </si>
  <si>
    <t xml:space="preserve">          Skal udfyldes                      Kan udfyldes             Udfyldes af V. Bech &amp; Co A/S</t>
  </si>
  <si>
    <t>Udfylt af</t>
  </si>
  <si>
    <t>Kontrol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</si>
</sst>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10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8"/>
      <name val="Calibri"/>
      <family val="2"/>
    </font>
    <font>
      <sz val="11"/>
      <color rgb="FFFFFF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11"/>
        <bgColor indexed="64"/>
      </patternFill>
    </fill>
    <fill>
      <patternFill patternType="solid">
        <fgColor rgb="FFEA6348"/>
        <bgColor indexed="64"/>
      </patternFill>
    </fill>
    <fill>
      <patternFill patternType="solid">
        <fgColor rgb="FF36F29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 applyProtection="1">
      <alignment horizontal="left" vertical="center"/>
      <protection hidden="1"/>
    </xf>
    <xf numFmtId="49" fontId="3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22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0" fillId="0" borderId="29" xfId="0" applyBorder="1" applyAlignment="1" applyProtection="1">
      <alignment horizontal="left" vertical="center"/>
    </xf>
    <xf numFmtId="0" fontId="0" fillId="0" borderId="30" xfId="0" applyBorder="1" applyAlignment="1" applyProtection="1">
      <alignment horizontal="left" vertical="center"/>
    </xf>
    <xf numFmtId="0" fontId="0" fillId="0" borderId="31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 applyProtection="1">
      <alignment horizontal="left" vertical="center"/>
      <protection locked="0"/>
    </xf>
    <xf numFmtId="0" fontId="0" fillId="5" borderId="2" xfId="0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23" xfId="0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49" fontId="13" fillId="0" borderId="2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/>
    </xf>
    <xf numFmtId="0" fontId="0" fillId="0" borderId="2" xfId="0" applyBorder="1" applyAlignment="1" applyProtection="1">
      <alignment horizontal="right"/>
    </xf>
    <xf numFmtId="0" fontId="11" fillId="0" borderId="4" xfId="0" applyFont="1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15" fillId="7" borderId="3" xfId="0" applyFont="1" applyFill="1" applyBorder="1" applyAlignment="1" applyProtection="1">
      <alignment horizontal="center" vertical="center"/>
    </xf>
    <xf numFmtId="0" fontId="15" fillId="7" borderId="4" xfId="0" applyFont="1" applyFill="1" applyBorder="1" applyAlignment="1" applyProtection="1">
      <alignment horizontal="center" vertical="center"/>
    </xf>
    <xf numFmtId="0" fontId="15" fillId="7" borderId="2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2" fontId="15" fillId="7" borderId="28" xfId="0" applyNumberFormat="1" applyFont="1" applyFill="1" applyBorder="1" applyAlignment="1" applyProtection="1">
      <alignment horizontal="center" vertical="center" wrapText="1"/>
    </xf>
    <xf numFmtId="2" fontId="15" fillId="7" borderId="4" xfId="0" applyNumberFormat="1" applyFont="1" applyFill="1" applyBorder="1" applyAlignment="1" applyProtection="1">
      <alignment horizontal="center" vertical="center" wrapText="1"/>
    </xf>
    <xf numFmtId="2" fontId="15" fillId="7" borderId="2" xfId="0" applyNumberFormat="1" applyFont="1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0" fontId="15" fillId="7" borderId="3" xfId="0" applyNumberFormat="1" applyFont="1" applyFill="1" applyBorder="1" applyAlignment="1" applyProtection="1">
      <alignment horizontal="center" vertical="center"/>
    </xf>
    <xf numFmtId="0" fontId="15" fillId="7" borderId="4" xfId="0" applyNumberFormat="1" applyFont="1" applyFill="1" applyBorder="1" applyAlignment="1" applyProtection="1">
      <alignment horizontal="center" vertical="center"/>
    </xf>
    <xf numFmtId="0" fontId="15" fillId="7" borderId="2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23" xfId="0" applyFont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 vertical="center"/>
    </xf>
    <xf numFmtId="0" fontId="0" fillId="4" borderId="26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27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20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0" fillId="0" borderId="8" xfId="0" applyBorder="1" applyAlignment="1" applyProtection="1">
      <alignment vertical="center"/>
    </xf>
    <xf numFmtId="0" fontId="7" fillId="0" borderId="9" xfId="0" applyFont="1" applyBorder="1" applyAlignment="1" applyProtection="1">
      <alignment horizontal="center" vertical="top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7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0" fillId="0" borderId="4" xfId="0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49" fontId="13" fillId="0" borderId="4" xfId="0" applyNumberFormat="1" applyFont="1" applyFill="1" applyBorder="1" applyAlignment="1" applyProtection="1">
      <alignment horizontal="center" vertical="center"/>
    </xf>
    <xf numFmtId="49" fontId="3" fillId="6" borderId="3" xfId="0" applyNumberFormat="1" applyFont="1" applyFill="1" applyBorder="1" applyAlignment="1" applyProtection="1">
      <alignment horizontal="center" vertical="center"/>
      <protection locked="0"/>
    </xf>
    <xf numFmtId="49" fontId="3" fillId="6" borderId="4" xfId="0" applyNumberFormat="1" applyFont="1" applyFill="1" applyBorder="1" applyAlignment="1" applyProtection="1">
      <alignment horizontal="center" vertical="center"/>
      <protection locked="0"/>
    </xf>
    <xf numFmtId="49" fontId="3" fillId="6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5" borderId="23" xfId="0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</xf>
    <xf numFmtId="0" fontId="12" fillId="0" borderId="3" xfId="0" applyFont="1" applyFill="1" applyBorder="1" applyAlignment="1" applyProtection="1">
      <alignment horizontal="left" vertical="center"/>
    </xf>
    <xf numFmtId="0" fontId="12" fillId="0" borderId="4" xfId="0" applyFont="1" applyFill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horizontal="left" vertical="center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49" fontId="10" fillId="0" borderId="4" xfId="0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5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6F298"/>
      <color rgb="FF89F7C3"/>
      <color rgb="FFEA6348"/>
      <color rgb="FFFFFF11"/>
      <color rgb="FF0DC96F"/>
      <color rgb="FFE43C1A"/>
      <color rgb="FFFFC1C1"/>
      <color rgb="FFFFFF79"/>
      <color rgb="FFADF5B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32</xdr:row>
      <xdr:rowOff>0</xdr:rowOff>
    </xdr:from>
    <xdr:to>
      <xdr:col>39</xdr:col>
      <xdr:colOff>0</xdr:colOff>
      <xdr:row>40</xdr:row>
      <xdr:rowOff>0</xdr:rowOff>
    </xdr:to>
    <xdr:sp macro="" textlink="">
      <xdr:nvSpPr>
        <xdr:cNvPr id="1656" name="Rektangel 63"/>
        <xdr:cNvSpPr>
          <a:spLocks noChangeArrowheads="1"/>
        </xdr:cNvSpPr>
      </xdr:nvSpPr>
      <xdr:spPr bwMode="auto">
        <a:xfrm>
          <a:off x="3505200" y="7534275"/>
          <a:ext cx="2438400" cy="1219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0000">
                  <a:alpha val="50195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50800" dir="5400000" algn="ctr" rotWithShape="0">
                  <a:srgbClr val="000000">
                    <a:alpha val="0"/>
                  </a:srgbClr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1657" name="Rektangel 64"/>
        <xdr:cNvSpPr>
          <a:spLocks noChangeArrowheads="1"/>
        </xdr:cNvSpPr>
      </xdr:nvSpPr>
      <xdr:spPr bwMode="auto">
        <a:xfrm>
          <a:off x="1371600" y="7686675"/>
          <a:ext cx="1981200" cy="914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0000">
                  <a:alpha val="50195"/>
                </a:srgbClr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32</xdr:row>
      <xdr:rowOff>0</xdr:rowOff>
    </xdr:from>
    <xdr:to>
      <xdr:col>23</xdr:col>
      <xdr:colOff>0</xdr:colOff>
      <xdr:row>40</xdr:row>
      <xdr:rowOff>0</xdr:rowOff>
    </xdr:to>
    <xdr:sp macro="" textlink="">
      <xdr:nvSpPr>
        <xdr:cNvPr id="66" name="Ligebenet trapez 65"/>
        <xdr:cNvSpPr/>
      </xdr:nvSpPr>
      <xdr:spPr bwMode="auto">
        <a:xfrm rot="16200000">
          <a:off x="2790032" y="7433468"/>
          <a:ext cx="1206500" cy="150813"/>
        </a:xfrm>
        <a:prstGeom prst="trapezoid">
          <a:avLst>
            <a:gd name="adj" fmla="val 98684"/>
          </a:avLst>
        </a:prstGeom>
        <a:solidFill>
          <a:srgbClr val="FFFF00">
            <a:alpha val="3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9</xdr:col>
      <xdr:colOff>0</xdr:colOff>
      <xdr:row>38</xdr:row>
      <xdr:rowOff>152400</xdr:rowOff>
    </xdr:to>
    <xdr:sp macro="" textlink="">
      <xdr:nvSpPr>
        <xdr:cNvPr id="1659" name="Ligebenet trekant 66"/>
        <xdr:cNvSpPr>
          <a:spLocks noChangeArrowheads="1"/>
        </xdr:cNvSpPr>
      </xdr:nvSpPr>
      <xdr:spPr bwMode="auto">
        <a:xfrm rot="-5400000">
          <a:off x="766763" y="7996237"/>
          <a:ext cx="914400" cy="295275"/>
        </a:xfrm>
        <a:prstGeom prst="triangle">
          <a:avLst>
            <a:gd name="adj" fmla="val 50875"/>
          </a:avLst>
        </a:prstGeom>
        <a:solidFill>
          <a:srgbClr val="FFFF00">
            <a:alpha val="30196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30</xdr:row>
      <xdr:rowOff>0</xdr:rowOff>
    </xdr:from>
    <xdr:to>
      <xdr:col>25</xdr:col>
      <xdr:colOff>0</xdr:colOff>
      <xdr:row>33</xdr:row>
      <xdr:rowOff>2</xdr:rowOff>
    </xdr:to>
    <xdr:cxnSp macro="">
      <xdr:nvCxnSpPr>
        <xdr:cNvPr id="69" name="Lige forbindelse 68"/>
        <xdr:cNvCxnSpPr/>
      </xdr:nvCxnSpPr>
      <xdr:spPr>
        <a:xfrm rot="5400000" flipH="1" flipV="1">
          <a:off x="3317874" y="6604001"/>
          <a:ext cx="452440" cy="452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</xdr:colOff>
      <xdr:row>30</xdr:row>
      <xdr:rowOff>0</xdr:rowOff>
    </xdr:from>
    <xdr:to>
      <xdr:col>22</xdr:col>
      <xdr:colOff>2</xdr:colOff>
      <xdr:row>33</xdr:row>
      <xdr:rowOff>5</xdr:rowOff>
    </xdr:to>
    <xdr:cxnSp macro="">
      <xdr:nvCxnSpPr>
        <xdr:cNvPr id="73" name="Lige forbindelse 72"/>
        <xdr:cNvCxnSpPr/>
      </xdr:nvCxnSpPr>
      <xdr:spPr>
        <a:xfrm rot="16200000" flipV="1">
          <a:off x="3091655" y="6830221"/>
          <a:ext cx="452443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29</xdr:row>
      <xdr:rowOff>149224</xdr:rowOff>
    </xdr:from>
    <xdr:to>
      <xdr:col>25</xdr:col>
      <xdr:colOff>0</xdr:colOff>
      <xdr:row>30</xdr:row>
      <xdr:rowOff>0</xdr:rowOff>
    </xdr:to>
    <xdr:cxnSp macro="">
      <xdr:nvCxnSpPr>
        <xdr:cNvPr id="92" name="Buet forbindelse 91"/>
        <xdr:cNvCxnSpPr/>
      </xdr:nvCxnSpPr>
      <xdr:spPr>
        <a:xfrm>
          <a:off x="3317875" y="6602412"/>
          <a:ext cx="452438" cy="1588"/>
        </a:xfrm>
        <a:prstGeom prst="curvedConnector3">
          <a:avLst>
            <a:gd name="adj1" fmla="val 50000"/>
          </a:avLst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36</xdr:row>
      <xdr:rowOff>0</xdr:rowOff>
    </xdr:from>
    <xdr:to>
      <xdr:col>7</xdr:col>
      <xdr:colOff>6</xdr:colOff>
      <xdr:row>38</xdr:row>
      <xdr:rowOff>150812</xdr:rowOff>
    </xdr:to>
    <xdr:cxnSp macro="">
      <xdr:nvCxnSpPr>
        <xdr:cNvPr id="99" name="Lige forbindelse 98"/>
        <xdr:cNvCxnSpPr/>
      </xdr:nvCxnSpPr>
      <xdr:spPr>
        <a:xfrm rot="5400000">
          <a:off x="678660" y="7584279"/>
          <a:ext cx="452437" cy="3016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33</xdr:row>
      <xdr:rowOff>1</xdr:rowOff>
    </xdr:from>
    <xdr:to>
      <xdr:col>7</xdr:col>
      <xdr:colOff>13625</xdr:colOff>
      <xdr:row>35</xdr:row>
      <xdr:rowOff>142877</xdr:rowOff>
    </xdr:to>
    <xdr:cxnSp macro="">
      <xdr:nvCxnSpPr>
        <xdr:cNvPr id="105" name="Lige forbindelse 104"/>
        <xdr:cNvCxnSpPr>
          <a:stCxn id="1659" idx="0"/>
        </xdr:cNvCxnSpPr>
      </xdr:nvCxnSpPr>
      <xdr:spPr>
        <a:xfrm rot="10800000">
          <a:off x="754063" y="7056439"/>
          <a:ext cx="315250" cy="4445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149225</xdr:colOff>
      <xdr:row>33</xdr:row>
      <xdr:rowOff>0</xdr:rowOff>
    </xdr:from>
    <xdr:to>
      <xdr:col>5</xdr:col>
      <xdr:colOff>0</xdr:colOff>
      <xdr:row>39</xdr:row>
      <xdr:rowOff>0</xdr:rowOff>
    </xdr:to>
    <xdr:cxnSp macro="">
      <xdr:nvCxnSpPr>
        <xdr:cNvPr id="118" name="Lige pilforbindelse 117"/>
        <xdr:cNvCxnSpPr/>
      </xdr:nvCxnSpPr>
      <xdr:spPr>
        <a:xfrm rot="5400000">
          <a:off x="300831" y="7508082"/>
          <a:ext cx="9048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149226</xdr:colOff>
      <xdr:row>32</xdr:row>
      <xdr:rowOff>0</xdr:rowOff>
    </xdr:from>
    <xdr:to>
      <xdr:col>31</xdr:col>
      <xdr:colOff>1</xdr:colOff>
      <xdr:row>34</xdr:row>
      <xdr:rowOff>150812</xdr:rowOff>
    </xdr:to>
    <xdr:cxnSp macro="">
      <xdr:nvCxnSpPr>
        <xdr:cNvPr id="121" name="Lige pilforbindelse 120"/>
        <xdr:cNvCxnSpPr/>
      </xdr:nvCxnSpPr>
      <xdr:spPr>
        <a:xfrm rot="5400000" flipH="1" flipV="1">
          <a:off x="4448176" y="7131050"/>
          <a:ext cx="452437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</xdr:colOff>
      <xdr:row>35</xdr:row>
      <xdr:rowOff>150811</xdr:rowOff>
    </xdr:from>
    <xdr:to>
      <xdr:col>31</xdr:col>
      <xdr:colOff>6</xdr:colOff>
      <xdr:row>40</xdr:row>
      <xdr:rowOff>0</xdr:rowOff>
    </xdr:to>
    <xdr:cxnSp macro="">
      <xdr:nvCxnSpPr>
        <xdr:cNvPr id="123" name="Lige pilforbindelse 122"/>
        <xdr:cNvCxnSpPr>
          <a:endCxn id="1656" idx="2"/>
        </xdr:cNvCxnSpPr>
      </xdr:nvCxnSpPr>
      <xdr:spPr>
        <a:xfrm rot="5400000">
          <a:off x="4373566" y="7810497"/>
          <a:ext cx="603251" cy="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150811</xdr:colOff>
      <xdr:row>33</xdr:row>
      <xdr:rowOff>2</xdr:rowOff>
    </xdr:from>
    <xdr:to>
      <xdr:col>16</xdr:col>
      <xdr:colOff>2</xdr:colOff>
      <xdr:row>35</xdr:row>
      <xdr:rowOff>1</xdr:rowOff>
    </xdr:to>
    <xdr:cxnSp macro="">
      <xdr:nvCxnSpPr>
        <xdr:cNvPr id="127" name="Lige pilforbindelse 126"/>
        <xdr:cNvCxnSpPr/>
      </xdr:nvCxnSpPr>
      <xdr:spPr>
        <a:xfrm rot="5400000" flipH="1" flipV="1">
          <a:off x="2262189" y="7207250"/>
          <a:ext cx="301624" cy="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6</xdr:colOff>
      <xdr:row>39</xdr:row>
      <xdr:rowOff>0</xdr:rowOff>
    </xdr:to>
    <xdr:cxnSp macro="">
      <xdr:nvCxnSpPr>
        <xdr:cNvPr id="130" name="Lige pilforbindelse 129"/>
        <xdr:cNvCxnSpPr/>
      </xdr:nvCxnSpPr>
      <xdr:spPr>
        <a:xfrm rot="5400000">
          <a:off x="2186784" y="7735091"/>
          <a:ext cx="452438" cy="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150812</xdr:rowOff>
    </xdr:from>
    <xdr:to>
      <xdr:col>9</xdr:col>
      <xdr:colOff>0</xdr:colOff>
      <xdr:row>43</xdr:row>
      <xdr:rowOff>20737</xdr:rowOff>
    </xdr:to>
    <xdr:cxnSp macro="">
      <xdr:nvCxnSpPr>
        <xdr:cNvPr id="133" name="Lige forbindelse 132"/>
        <xdr:cNvCxnSpPr>
          <a:stCxn id="67" idx="2"/>
        </xdr:cNvCxnSpPr>
      </xdr:nvCxnSpPr>
      <xdr:spPr>
        <a:xfrm>
          <a:off x="1357313" y="7961312"/>
          <a:ext cx="0" cy="3016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</xdr:colOff>
      <xdr:row>38</xdr:row>
      <xdr:rowOff>150812</xdr:rowOff>
    </xdr:from>
    <xdr:to>
      <xdr:col>22</xdr:col>
      <xdr:colOff>1</xdr:colOff>
      <xdr:row>41</xdr:row>
      <xdr:rowOff>93662</xdr:rowOff>
    </xdr:to>
    <xdr:cxnSp macro="">
      <xdr:nvCxnSpPr>
        <xdr:cNvPr id="136" name="Lige forbindelse 135"/>
        <xdr:cNvCxnSpPr/>
      </xdr:nvCxnSpPr>
      <xdr:spPr>
        <a:xfrm rot="5400000">
          <a:off x="3167063" y="8112125"/>
          <a:ext cx="301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</xdr:colOff>
      <xdr:row>39</xdr:row>
      <xdr:rowOff>150811</xdr:rowOff>
    </xdr:from>
    <xdr:to>
      <xdr:col>39</xdr:col>
      <xdr:colOff>1</xdr:colOff>
      <xdr:row>44</xdr:row>
      <xdr:rowOff>26986</xdr:rowOff>
    </xdr:to>
    <xdr:cxnSp macro="">
      <xdr:nvCxnSpPr>
        <xdr:cNvPr id="139" name="Lige forbindelse 138"/>
        <xdr:cNvCxnSpPr/>
      </xdr:nvCxnSpPr>
      <xdr:spPr>
        <a:xfrm rot="5400000">
          <a:off x="5730876" y="8262937"/>
          <a:ext cx="301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9526</xdr:colOff>
      <xdr:row>35</xdr:row>
      <xdr:rowOff>142875</xdr:rowOff>
    </xdr:from>
    <xdr:to>
      <xdr:col>7</xdr:col>
      <xdr:colOff>9526</xdr:colOff>
      <xdr:row>44</xdr:row>
      <xdr:rowOff>26413</xdr:rowOff>
    </xdr:to>
    <xdr:cxnSp macro="">
      <xdr:nvCxnSpPr>
        <xdr:cNvPr id="142" name="Lige forbindelse 141"/>
        <xdr:cNvCxnSpPr>
          <a:stCxn id="67" idx="0"/>
        </xdr:cNvCxnSpPr>
      </xdr:nvCxnSpPr>
      <xdr:spPr>
        <a:xfrm rot="10800000" flipV="1">
          <a:off x="1055689" y="7500938"/>
          <a:ext cx="13625" cy="91281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41</xdr:row>
      <xdr:rowOff>57150</xdr:rowOff>
    </xdr:from>
    <xdr:to>
      <xdr:col>22</xdr:col>
      <xdr:colOff>0</xdr:colOff>
      <xdr:row>41</xdr:row>
      <xdr:rowOff>58738</xdr:rowOff>
    </xdr:to>
    <xdr:cxnSp macro="">
      <xdr:nvCxnSpPr>
        <xdr:cNvPr id="145" name="Lige pilforbindelse 144"/>
        <xdr:cNvCxnSpPr/>
      </xdr:nvCxnSpPr>
      <xdr:spPr>
        <a:xfrm>
          <a:off x="1357313" y="8262938"/>
          <a:ext cx="1960562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44</xdr:row>
      <xdr:rowOff>28575</xdr:rowOff>
    </xdr:from>
    <xdr:to>
      <xdr:col>39</xdr:col>
      <xdr:colOff>0</xdr:colOff>
      <xdr:row>44</xdr:row>
      <xdr:rowOff>30163</xdr:rowOff>
    </xdr:to>
    <xdr:cxnSp macro="">
      <xdr:nvCxnSpPr>
        <xdr:cNvPr id="148" name="Lige pilforbindelse 147"/>
        <xdr:cNvCxnSpPr/>
      </xdr:nvCxnSpPr>
      <xdr:spPr>
        <a:xfrm>
          <a:off x="1055688" y="8413750"/>
          <a:ext cx="48260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38101</xdr:colOff>
      <xdr:row>39</xdr:row>
      <xdr:rowOff>150812</xdr:rowOff>
    </xdr:from>
    <xdr:to>
      <xdr:col>28</xdr:col>
      <xdr:colOff>38101</xdr:colOff>
      <xdr:row>43</xdr:row>
      <xdr:rowOff>103187</xdr:rowOff>
    </xdr:to>
    <xdr:cxnSp macro="">
      <xdr:nvCxnSpPr>
        <xdr:cNvPr id="2" name="Lige forbindelse 135"/>
        <xdr:cNvCxnSpPr/>
      </xdr:nvCxnSpPr>
      <xdr:spPr>
        <a:xfrm rot="5400000">
          <a:off x="3167063" y="8112125"/>
          <a:ext cx="301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43</xdr:row>
      <xdr:rowOff>57150</xdr:rowOff>
    </xdr:from>
    <xdr:to>
      <xdr:col>28</xdr:col>
      <xdr:colOff>28575</xdr:colOff>
      <xdr:row>43</xdr:row>
      <xdr:rowOff>58738</xdr:rowOff>
    </xdr:to>
    <xdr:cxnSp macro="">
      <xdr:nvCxnSpPr>
        <xdr:cNvPr id="3" name="Lige pilforbindelse 144"/>
        <xdr:cNvCxnSpPr/>
      </xdr:nvCxnSpPr>
      <xdr:spPr>
        <a:xfrm>
          <a:off x="1357313" y="8262938"/>
          <a:ext cx="1960562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41</xdr:col>
      <xdr:colOff>19050</xdr:colOff>
      <xdr:row>20</xdr:row>
      <xdr:rowOff>19050</xdr:rowOff>
    </xdr:from>
    <xdr:to>
      <xdr:col>41</xdr:col>
      <xdr:colOff>95250</xdr:colOff>
      <xdr:row>20</xdr:row>
      <xdr:rowOff>123825</xdr:rowOff>
    </xdr:to>
    <xdr:sp macro="" textlink="">
      <xdr:nvSpPr>
        <xdr:cNvPr id="1678" name="AutoShape 42"/>
        <xdr:cNvSpPr>
          <a:spLocks noChangeArrowheads="1"/>
        </xdr:cNvSpPr>
      </xdr:nvSpPr>
      <xdr:spPr bwMode="auto">
        <a:xfrm>
          <a:off x="6267450" y="4972050"/>
          <a:ext cx="76200" cy="104775"/>
        </a:xfrm>
        <a:prstGeom prst="upArrow">
          <a:avLst>
            <a:gd name="adj1" fmla="val 50000"/>
            <a:gd name="adj2" fmla="val 3437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absolute">
    <xdr:from>
      <xdr:col>27</xdr:col>
      <xdr:colOff>38100</xdr:colOff>
      <xdr:row>20</xdr:row>
      <xdr:rowOff>133350</xdr:rowOff>
    </xdr:from>
    <xdr:to>
      <xdr:col>29</xdr:col>
      <xdr:colOff>114300</xdr:colOff>
      <xdr:row>20</xdr:row>
      <xdr:rowOff>219075</xdr:rowOff>
    </xdr:to>
    <xdr:sp macro="" textlink="">
      <xdr:nvSpPr>
        <xdr:cNvPr id="1679" name="AutoShape 43"/>
        <xdr:cNvSpPr>
          <a:spLocks noChangeArrowheads="1"/>
        </xdr:cNvSpPr>
      </xdr:nvSpPr>
      <xdr:spPr bwMode="auto">
        <a:xfrm>
          <a:off x="4152900" y="5086350"/>
          <a:ext cx="381000" cy="85725"/>
        </a:xfrm>
        <a:custGeom>
          <a:avLst/>
          <a:gdLst>
            <a:gd name="T0" fmla="*/ 1493557853 w 21600"/>
            <a:gd name="T1" fmla="*/ 0 h 21600"/>
            <a:gd name="T2" fmla="*/ 896096319 w 21600"/>
            <a:gd name="T3" fmla="*/ 1786271 h 21600"/>
            <a:gd name="T4" fmla="*/ 0 w 21600"/>
            <a:gd name="T5" fmla="*/ 4465892 h 21600"/>
            <a:gd name="T6" fmla="*/ 896096319 w 21600"/>
            <a:gd name="T7" fmla="*/ 5358813 h 21600"/>
            <a:gd name="T8" fmla="*/ 1792192321 w 21600"/>
            <a:gd name="T9" fmla="*/ 3721390 h 21600"/>
            <a:gd name="T10" fmla="*/ 2090926042 w 21600"/>
            <a:gd name="T11" fmla="*/ 1786271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1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92D0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absolute">
    <xdr:from>
      <xdr:col>33</xdr:col>
      <xdr:colOff>38100</xdr:colOff>
      <xdr:row>20</xdr:row>
      <xdr:rowOff>133350</xdr:rowOff>
    </xdr:from>
    <xdr:to>
      <xdr:col>35</xdr:col>
      <xdr:colOff>114300</xdr:colOff>
      <xdr:row>20</xdr:row>
      <xdr:rowOff>219075</xdr:rowOff>
    </xdr:to>
    <xdr:sp macro="" textlink="">
      <xdr:nvSpPr>
        <xdr:cNvPr id="1680" name="AutoShape 45"/>
        <xdr:cNvSpPr>
          <a:spLocks noChangeArrowheads="1"/>
        </xdr:cNvSpPr>
      </xdr:nvSpPr>
      <xdr:spPr bwMode="auto">
        <a:xfrm>
          <a:off x="5067300" y="5086350"/>
          <a:ext cx="381000" cy="85725"/>
        </a:xfrm>
        <a:custGeom>
          <a:avLst/>
          <a:gdLst>
            <a:gd name="T0" fmla="*/ 1493557853 w 21600"/>
            <a:gd name="T1" fmla="*/ 0 h 21600"/>
            <a:gd name="T2" fmla="*/ 896096319 w 21600"/>
            <a:gd name="T3" fmla="*/ 1786271 h 21600"/>
            <a:gd name="T4" fmla="*/ 0 w 21600"/>
            <a:gd name="T5" fmla="*/ 4465892 h 21600"/>
            <a:gd name="T6" fmla="*/ 896096319 w 21600"/>
            <a:gd name="T7" fmla="*/ 5358813 h 21600"/>
            <a:gd name="T8" fmla="*/ 1792192321 w 21600"/>
            <a:gd name="T9" fmla="*/ 3721390 h 21600"/>
            <a:gd name="T10" fmla="*/ 2090926042 w 21600"/>
            <a:gd name="T11" fmla="*/ 1786271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1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92D0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9525</xdr:colOff>
      <xdr:row>0</xdr:row>
      <xdr:rowOff>57150</xdr:rowOff>
    </xdr:from>
    <xdr:to>
      <xdr:col>16</xdr:col>
      <xdr:colOff>142875</xdr:colOff>
      <xdr:row>2</xdr:row>
      <xdr:rowOff>161925</xdr:rowOff>
    </xdr:to>
    <xdr:pic>
      <xdr:nvPicPr>
        <xdr:cNvPr id="1684" name="Picture 29" descr="H:\VBC LAYOUT\logo_12%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150"/>
          <a:ext cx="590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80598</xdr:colOff>
      <xdr:row>1</xdr:row>
      <xdr:rowOff>73270</xdr:rowOff>
    </xdr:from>
    <xdr:to>
      <xdr:col>28</xdr:col>
      <xdr:colOff>88451</xdr:colOff>
      <xdr:row>4</xdr:row>
      <xdr:rowOff>225923</xdr:rowOff>
    </xdr:to>
    <xdr:pic>
      <xdr:nvPicPr>
        <xdr:cNvPr id="5" name="Billed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8" y="322385"/>
          <a:ext cx="315584" cy="900000"/>
        </a:xfrm>
        <a:prstGeom prst="rect">
          <a:avLst/>
        </a:prstGeom>
      </xdr:spPr>
    </xdr:pic>
    <xdr:clientData/>
  </xdr:twoCellAnchor>
  <xdr:twoCellAnchor editAs="oneCell">
    <xdr:from>
      <xdr:col>17</xdr:col>
      <xdr:colOff>69396</xdr:colOff>
      <xdr:row>1</xdr:row>
      <xdr:rowOff>76732</xdr:rowOff>
    </xdr:from>
    <xdr:to>
      <xdr:col>19</xdr:col>
      <xdr:colOff>79313</xdr:colOff>
      <xdr:row>4</xdr:row>
      <xdr:rowOff>229385</xdr:rowOff>
    </xdr:to>
    <xdr:pic>
      <xdr:nvPicPr>
        <xdr:cNvPr id="6" name="Billed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5108" y="325847"/>
          <a:ext cx="317647" cy="900000"/>
        </a:xfrm>
        <a:prstGeom prst="rect">
          <a:avLst/>
        </a:prstGeom>
      </xdr:spPr>
    </xdr:pic>
    <xdr:clientData/>
  </xdr:twoCellAnchor>
  <xdr:twoCellAnchor editAs="oneCell">
    <xdr:from>
      <xdr:col>35</xdr:col>
      <xdr:colOff>153477</xdr:colOff>
      <xdr:row>1</xdr:row>
      <xdr:rowOff>72867</xdr:rowOff>
    </xdr:from>
    <xdr:to>
      <xdr:col>38</xdr:col>
      <xdr:colOff>21292</xdr:colOff>
      <xdr:row>4</xdr:row>
      <xdr:rowOff>225520</xdr:rowOff>
    </xdr:to>
    <xdr:pic>
      <xdr:nvPicPr>
        <xdr:cNvPr id="7" name="Billede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8765" y="321982"/>
          <a:ext cx="329412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0"/>
  <sheetViews>
    <sheetView showGridLines="0" tabSelected="1" view="pageBreakPreview" zoomScale="130" zoomScaleNormal="130" zoomScaleSheetLayoutView="130" workbookViewId="0">
      <selection activeCell="BB20" sqref="BB20"/>
    </sheetView>
  </sheetViews>
  <sheetFormatPr defaultColWidth="2.28515625" defaultRowHeight="12" customHeight="1" x14ac:dyDescent="0.25"/>
  <cols>
    <col min="1" max="26" width="2.28515625" style="1"/>
    <col min="27" max="43" width="2.28515625" style="1" customWidth="1"/>
    <col min="44" max="44" width="2.28515625" style="1"/>
    <col min="45" max="45" width="10.140625" style="1" customWidth="1"/>
    <col min="46" max="46" width="9.28515625" style="1" customWidth="1"/>
    <col min="47" max="16384" width="2.28515625" style="1"/>
  </cols>
  <sheetData>
    <row r="1" spans="1:61" ht="20.100000000000001" customHeight="1" x14ac:dyDescent="0.25">
      <c r="A1" s="12"/>
      <c r="B1" s="13" t="s">
        <v>14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3" t="s">
        <v>60</v>
      </c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5"/>
    </row>
    <row r="2" spans="1:61" ht="20.100000000000001" customHeight="1" x14ac:dyDescent="0.25">
      <c r="A2" s="16"/>
      <c r="B2" s="30" t="s">
        <v>15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17"/>
    </row>
    <row r="3" spans="1:61" ht="20.100000000000001" customHeight="1" x14ac:dyDescent="0.25">
      <c r="A3" s="16"/>
      <c r="B3" s="30" t="s">
        <v>48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17"/>
      <c r="AT3" s="11"/>
    </row>
    <row r="4" spans="1:61" ht="20.100000000000001" customHeight="1" x14ac:dyDescent="0.2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4"/>
      <c r="AS4" s="1" t="s">
        <v>36</v>
      </c>
      <c r="AT4" s="1">
        <v>28</v>
      </c>
    </row>
    <row r="5" spans="1:61" ht="20.100000000000001" customHeight="1" x14ac:dyDescent="0.25">
      <c r="A5" s="31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17"/>
      <c r="AS5" s="1" t="s">
        <v>37</v>
      </c>
      <c r="AT5" s="1">
        <v>36</v>
      </c>
    </row>
    <row r="6" spans="1:61" ht="20.100000000000001" customHeight="1" x14ac:dyDescent="0.25">
      <c r="A6" s="46" t="s">
        <v>61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30"/>
      <c r="O6" s="134" t="s">
        <v>68</v>
      </c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6"/>
      <c r="AS6" s="1" t="s">
        <v>38</v>
      </c>
      <c r="AT6" s="1">
        <v>40</v>
      </c>
    </row>
    <row r="7" spans="1:61" ht="20.100000000000001" customHeight="1" x14ac:dyDescent="0.25">
      <c r="A7" s="45" t="s">
        <v>62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0"/>
      <c r="O7" s="51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3"/>
      <c r="AI7" s="112" t="s">
        <v>19</v>
      </c>
      <c r="AJ7" s="128"/>
      <c r="AK7" s="138"/>
      <c r="AL7" s="52"/>
      <c r="AM7" s="52"/>
      <c r="AN7" s="52"/>
      <c r="AO7" s="52"/>
      <c r="AP7" s="52"/>
      <c r="AQ7" s="137"/>
      <c r="AS7" s="1" t="s">
        <v>39</v>
      </c>
      <c r="AT7" s="1">
        <v>45</v>
      </c>
    </row>
    <row r="8" spans="1:61" ht="20.100000000000001" customHeight="1" x14ac:dyDescent="0.25">
      <c r="A8" s="45" t="s">
        <v>63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0"/>
      <c r="O8" s="51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3"/>
      <c r="AI8" s="139" t="s">
        <v>56</v>
      </c>
      <c r="AJ8" s="140"/>
      <c r="AK8" s="141"/>
      <c r="AL8" s="51"/>
      <c r="AM8" s="52"/>
      <c r="AN8" s="52"/>
      <c r="AO8" s="52"/>
      <c r="AP8" s="52"/>
      <c r="AQ8" s="137"/>
      <c r="AS8" s="1" t="s">
        <v>40</v>
      </c>
      <c r="AT8" s="1">
        <v>48</v>
      </c>
    </row>
    <row r="9" spans="1:61" ht="20.100000000000001" customHeight="1" x14ac:dyDescent="0.25">
      <c r="A9" s="45" t="s">
        <v>57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0"/>
      <c r="O9" s="51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3"/>
      <c r="AB9" s="51" t="s">
        <v>58</v>
      </c>
      <c r="AC9" s="52"/>
      <c r="AD9" s="52"/>
      <c r="AE9" s="52"/>
      <c r="AF9" s="52"/>
      <c r="AG9" s="52"/>
      <c r="AH9" s="53"/>
      <c r="AI9" s="154" t="s">
        <v>69</v>
      </c>
      <c r="AJ9" s="152"/>
      <c r="AK9" s="152"/>
      <c r="AL9" s="152"/>
      <c r="AM9" s="155"/>
      <c r="AN9" s="151" t="s">
        <v>70</v>
      </c>
      <c r="AO9" s="152"/>
      <c r="AP9" s="152"/>
      <c r="AQ9" s="153"/>
      <c r="AS9" s="1" t="s">
        <v>41</v>
      </c>
      <c r="AT9" s="1">
        <v>50</v>
      </c>
    </row>
    <row r="10" spans="1:61" ht="20.100000000000001" customHeight="1" x14ac:dyDescent="0.25">
      <c r="A10" s="45" t="s">
        <v>64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0"/>
      <c r="O10" s="42" t="s">
        <v>21</v>
      </c>
      <c r="P10" s="43"/>
      <c r="Q10" s="43"/>
      <c r="R10" s="43"/>
      <c r="S10" s="43"/>
      <c r="T10" s="43"/>
      <c r="U10" s="43"/>
      <c r="V10" s="44"/>
      <c r="W10" s="38"/>
      <c r="X10" s="39"/>
      <c r="Y10" s="42" t="s">
        <v>22</v>
      </c>
      <c r="Z10" s="43"/>
      <c r="AA10" s="43"/>
      <c r="AB10" s="43"/>
      <c r="AC10" s="43"/>
      <c r="AD10" s="43"/>
      <c r="AE10" s="38"/>
      <c r="AF10" s="39"/>
      <c r="AG10" s="43"/>
      <c r="AH10" s="44"/>
      <c r="AI10" s="38"/>
      <c r="AJ10" s="54"/>
      <c r="AK10" s="54"/>
      <c r="AL10" s="54"/>
      <c r="AM10" s="156"/>
      <c r="AN10" s="55"/>
      <c r="AO10" s="56"/>
      <c r="AP10" s="56"/>
      <c r="AQ10" s="57"/>
      <c r="AR10" s="10"/>
      <c r="AS10" s="1" t="s">
        <v>42</v>
      </c>
      <c r="AT10" s="1">
        <v>56</v>
      </c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20.100000000000001" customHeight="1" x14ac:dyDescent="0.25">
      <c r="A11" s="45" t="s">
        <v>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0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35" t="s">
        <v>20</v>
      </c>
      <c r="Z11" s="35"/>
      <c r="AA11" s="35"/>
      <c r="AB11" s="35"/>
      <c r="AC11" s="35"/>
      <c r="AD11" s="35"/>
      <c r="AE11" s="35"/>
      <c r="AF11" s="35"/>
      <c r="AG11" s="35"/>
      <c r="AH11" s="35"/>
      <c r="AI11" s="55"/>
      <c r="AJ11" s="56"/>
      <c r="AK11" s="56"/>
      <c r="AL11" s="56"/>
      <c r="AM11" s="56"/>
      <c r="AN11" s="56"/>
      <c r="AO11" s="56"/>
      <c r="AP11" s="56"/>
      <c r="AQ11" s="57"/>
      <c r="AR11" s="10"/>
      <c r="AS11" s="10" t="s">
        <v>43</v>
      </c>
      <c r="AT11" s="10">
        <v>60</v>
      </c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20.100000000000001" customHeight="1" x14ac:dyDescent="0.25">
      <c r="A12" s="45" t="s">
        <v>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0"/>
      <c r="O12" s="63" t="s">
        <v>16</v>
      </c>
      <c r="P12" s="64"/>
      <c r="Q12" s="38"/>
      <c r="R12" s="39"/>
      <c r="S12" s="18"/>
      <c r="T12" s="63" t="s">
        <v>66</v>
      </c>
      <c r="U12" s="64"/>
      <c r="V12" s="38"/>
      <c r="W12" s="39"/>
      <c r="X12" s="18"/>
      <c r="Y12" s="63" t="s">
        <v>17</v>
      </c>
      <c r="Z12" s="64"/>
      <c r="AA12" s="38"/>
      <c r="AB12" s="39"/>
      <c r="AC12" s="18"/>
      <c r="AD12" s="63" t="s">
        <v>18</v>
      </c>
      <c r="AE12" s="64"/>
      <c r="AF12" s="38"/>
      <c r="AG12" s="39"/>
      <c r="AH12" s="18"/>
      <c r="AI12" s="63" t="s">
        <v>59</v>
      </c>
      <c r="AJ12" s="130"/>
      <c r="AK12" s="130"/>
      <c r="AL12" s="130"/>
      <c r="AM12" s="64"/>
      <c r="AN12" s="131"/>
      <c r="AO12" s="132"/>
      <c r="AP12" s="132"/>
      <c r="AQ12" s="133"/>
      <c r="AR12" s="2"/>
      <c r="AS12" s="10" t="s">
        <v>44</v>
      </c>
      <c r="AT12" s="10">
        <v>70</v>
      </c>
      <c r="AU12" s="2"/>
      <c r="AV12" s="3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20.100000000000001" customHeight="1" x14ac:dyDescent="0.25">
      <c r="A13" s="40" t="s">
        <v>2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3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66"/>
      <c r="AJ13" s="66"/>
      <c r="AK13" s="66"/>
      <c r="AL13" s="66"/>
      <c r="AM13" s="66"/>
      <c r="AN13" s="110"/>
      <c r="AO13" s="110"/>
      <c r="AP13" s="110"/>
      <c r="AQ13" s="111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20.100000000000001" customHeight="1" x14ac:dyDescent="0.25">
      <c r="A14" s="45" t="s">
        <v>46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0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65"/>
      <c r="AJ14" s="65"/>
      <c r="AK14" s="65"/>
      <c r="AL14" s="65"/>
      <c r="AM14" s="65"/>
      <c r="AN14" s="49"/>
      <c r="AO14" s="49"/>
      <c r="AP14" s="49"/>
      <c r="AQ14" s="5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ht="20.100000000000001" customHeight="1" x14ac:dyDescent="0.25">
      <c r="A15" s="61">
        <v>1</v>
      </c>
      <c r="B15" s="62"/>
      <c r="C15" s="60" t="s">
        <v>3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30"/>
      <c r="O15" s="60" t="s">
        <v>49</v>
      </c>
      <c r="P15" s="60"/>
      <c r="Q15" s="60"/>
      <c r="R15" s="60"/>
      <c r="S15" s="60"/>
      <c r="T15" s="150"/>
      <c r="U15" s="150"/>
      <c r="V15" s="150"/>
      <c r="W15" s="150"/>
      <c r="X15" s="150"/>
      <c r="Y15" s="113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5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1:61" ht="20.100000000000001" customHeight="1" x14ac:dyDescent="0.25">
      <c r="A16" s="58">
        <v>2</v>
      </c>
      <c r="B16" s="59"/>
      <c r="C16" s="35" t="s">
        <v>4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19"/>
      <c r="O16" s="35" t="s">
        <v>50</v>
      </c>
      <c r="P16" s="35"/>
      <c r="Q16" s="35"/>
      <c r="R16" s="35"/>
      <c r="S16" s="35"/>
      <c r="T16" s="48"/>
      <c r="U16" s="48"/>
      <c r="V16" s="48"/>
      <c r="W16" s="48"/>
      <c r="X16" s="48"/>
      <c r="Y16" s="116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8"/>
    </row>
    <row r="17" spans="1:70" ht="20.100000000000001" customHeight="1" x14ac:dyDescent="0.25">
      <c r="A17" s="58">
        <v>4</v>
      </c>
      <c r="B17" s="59"/>
      <c r="C17" s="35" t="s">
        <v>5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0"/>
      <c r="O17" s="35" t="s">
        <v>51</v>
      </c>
      <c r="P17" s="35"/>
      <c r="Q17" s="35"/>
      <c r="R17" s="35"/>
      <c r="S17" s="35"/>
      <c r="T17" s="48"/>
      <c r="U17" s="48"/>
      <c r="V17" s="48"/>
      <c r="W17" s="48"/>
      <c r="X17" s="48"/>
      <c r="Y17" s="116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8"/>
    </row>
    <row r="18" spans="1:70" ht="20.100000000000001" customHeight="1" x14ac:dyDescent="0.25">
      <c r="A18" s="58">
        <v>5</v>
      </c>
      <c r="B18" s="59"/>
      <c r="C18" s="35" t="s">
        <v>6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0"/>
      <c r="O18" s="35" t="s">
        <v>52</v>
      </c>
      <c r="P18" s="35"/>
      <c r="Q18" s="35"/>
      <c r="R18" s="35"/>
      <c r="S18" s="35"/>
      <c r="T18" s="48"/>
      <c r="U18" s="48"/>
      <c r="V18" s="48"/>
      <c r="W18" s="48"/>
      <c r="X18" s="48"/>
      <c r="Y18" s="119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1"/>
    </row>
    <row r="19" spans="1:70" ht="20.100000000000001" customHeight="1" x14ac:dyDescent="0.25">
      <c r="A19" s="58">
        <v>7</v>
      </c>
      <c r="B19" s="59"/>
      <c r="C19" s="35" t="s">
        <v>7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0"/>
      <c r="O19" s="35" t="s">
        <v>53</v>
      </c>
      <c r="P19" s="35"/>
      <c r="Q19" s="35"/>
      <c r="R19" s="35"/>
      <c r="S19" s="35"/>
      <c r="T19" s="37"/>
      <c r="U19" s="37"/>
      <c r="V19" s="37"/>
      <c r="W19" s="37"/>
      <c r="X19" s="37"/>
      <c r="Y19" s="112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9"/>
    </row>
    <row r="20" spans="1:70" ht="20.100000000000001" customHeight="1" x14ac:dyDescent="0.25">
      <c r="A20" s="58">
        <v>8</v>
      </c>
      <c r="B20" s="59"/>
      <c r="C20" s="35" t="s">
        <v>8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0"/>
      <c r="O20" s="35" t="s">
        <v>54</v>
      </c>
      <c r="P20" s="35"/>
      <c r="Q20" s="35"/>
      <c r="R20" s="35"/>
      <c r="S20" s="35"/>
      <c r="T20" s="48"/>
      <c r="U20" s="48"/>
      <c r="V20" s="48"/>
      <c r="W20" s="48"/>
      <c r="X20" s="48"/>
      <c r="Y20" s="124" t="str">
        <f>IF(AI20="","Sidste trin V2  (skal rejfe)  afkryds","")</f>
        <v>Sidste trin V2  (skal rejfe)  afkryds</v>
      </c>
      <c r="Z20" s="125"/>
      <c r="AA20" s="125"/>
      <c r="AB20" s="125"/>
      <c r="AC20" s="142"/>
      <c r="AD20" s="143"/>
      <c r="AE20" s="124" t="str">
        <f>IF(AC20="","Sidste trin L3  (skal bore)  afkryds","")</f>
        <v>Sidste trin L3  (skal bore)  afkryds</v>
      </c>
      <c r="AF20" s="125"/>
      <c r="AG20" s="125"/>
      <c r="AH20" s="125"/>
      <c r="AI20" s="144"/>
      <c r="AJ20" s="145"/>
      <c r="AK20" s="67" t="str">
        <f>IF(AI20="","","&gt;&gt;&gt;= L3")</f>
        <v/>
      </c>
      <c r="AL20" s="68"/>
      <c r="AM20" s="69"/>
      <c r="AN20" s="38"/>
      <c r="AO20" s="105"/>
      <c r="AP20" s="105"/>
      <c r="AQ20" s="106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</row>
    <row r="21" spans="1:70" ht="19.5" customHeight="1" x14ac:dyDescent="0.25">
      <c r="A21" s="58">
        <v>10</v>
      </c>
      <c r="B21" s="59"/>
      <c r="C21" s="35" t="s">
        <v>9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0"/>
      <c r="O21" s="35" t="s">
        <v>47</v>
      </c>
      <c r="P21" s="35"/>
      <c r="Q21" s="35"/>
      <c r="R21" s="35"/>
      <c r="S21" s="35"/>
      <c r="T21" s="36"/>
      <c r="U21" s="36"/>
      <c r="V21" s="36"/>
      <c r="W21" s="36"/>
      <c r="X21" s="36"/>
      <c r="Y21" s="126"/>
      <c r="Z21" s="127"/>
      <c r="AA21" s="127"/>
      <c r="AB21" s="127"/>
      <c r="AC21" s="146"/>
      <c r="AD21" s="147"/>
      <c r="AE21" s="126"/>
      <c r="AF21" s="127"/>
      <c r="AG21" s="127"/>
      <c r="AH21" s="127"/>
      <c r="AI21" s="148"/>
      <c r="AJ21" s="149"/>
      <c r="AK21" s="70" t="str">
        <f>IF(AI20="","","du har          valgt bore")</f>
        <v/>
      </c>
      <c r="AL21" s="71"/>
      <c r="AM21" s="71"/>
      <c r="AN21" s="72"/>
      <c r="AO21" s="107" t="str">
        <f>IF(AI20="","","Husk L3")</f>
        <v/>
      </c>
      <c r="AP21" s="108"/>
      <c r="AQ21" s="109"/>
      <c r="AZ21" s="5"/>
      <c r="BA21" s="6"/>
      <c r="BB21" s="6"/>
      <c r="BC21" s="7"/>
      <c r="BD21" s="7"/>
      <c r="BE21" s="5"/>
      <c r="BF21" s="7"/>
      <c r="BG21" s="7"/>
      <c r="BH21" s="7"/>
      <c r="BI21" s="7"/>
      <c r="BJ21" s="8"/>
      <c r="BK21" s="8"/>
      <c r="BL21" s="8"/>
      <c r="BM21" s="4"/>
      <c r="BN21" s="9"/>
      <c r="BO21" s="4"/>
      <c r="BP21" s="9"/>
      <c r="BQ21" s="9"/>
      <c r="BR21" s="9"/>
    </row>
    <row r="22" spans="1:70" ht="20.100000000000001" customHeight="1" x14ac:dyDescent="0.25">
      <c r="A22" s="58">
        <v>11</v>
      </c>
      <c r="B22" s="59"/>
      <c r="C22" s="35" t="s">
        <v>10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0"/>
      <c r="O22" s="42" t="s">
        <v>23</v>
      </c>
      <c r="P22" s="43"/>
      <c r="Q22" s="43"/>
      <c r="R22" s="43"/>
      <c r="S22" s="43"/>
      <c r="T22" s="38"/>
      <c r="U22" s="39"/>
      <c r="V22" s="42" t="s">
        <v>27</v>
      </c>
      <c r="W22" s="43"/>
      <c r="X22" s="43"/>
      <c r="Y22" s="43"/>
      <c r="Z22" s="44"/>
      <c r="AA22" s="38"/>
      <c r="AB22" s="39"/>
      <c r="AC22" s="122"/>
      <c r="AD22" s="123"/>
      <c r="AE22" s="81"/>
      <c r="AF22" s="81"/>
      <c r="AG22" s="81"/>
      <c r="AH22" s="81"/>
      <c r="AI22" s="123"/>
      <c r="AJ22" s="123"/>
      <c r="AK22" s="81"/>
      <c r="AL22" s="81"/>
      <c r="AM22" s="81"/>
      <c r="AN22" s="81"/>
      <c r="AO22" s="81"/>
      <c r="AP22" s="81"/>
      <c r="AQ22" s="82"/>
    </row>
    <row r="23" spans="1:70" ht="20.100000000000001" customHeight="1" x14ac:dyDescent="0.25">
      <c r="A23" s="58">
        <v>12</v>
      </c>
      <c r="B23" s="59"/>
      <c r="C23" s="35" t="s">
        <v>67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0"/>
      <c r="O23" s="42" t="s">
        <v>24</v>
      </c>
      <c r="P23" s="43"/>
      <c r="Q23" s="43"/>
      <c r="R23" s="43"/>
      <c r="S23" s="43"/>
      <c r="T23" s="38"/>
      <c r="U23" s="39"/>
      <c r="V23" s="42" t="s">
        <v>28</v>
      </c>
      <c r="W23" s="43"/>
      <c r="X23" s="43"/>
      <c r="Y23" s="43"/>
      <c r="Z23" s="44"/>
      <c r="AA23" s="38"/>
      <c r="AB23" s="39"/>
      <c r="AC23" s="112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2"/>
    </row>
    <row r="24" spans="1:70" ht="20.100000000000001" customHeight="1" x14ac:dyDescent="0.25">
      <c r="A24" s="58">
        <v>13</v>
      </c>
      <c r="B24" s="59"/>
      <c r="C24" s="35" t="s">
        <v>11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0"/>
      <c r="O24" s="83" t="s">
        <v>25</v>
      </c>
      <c r="P24" s="43"/>
      <c r="Q24" s="43"/>
      <c r="R24" s="43"/>
      <c r="S24" s="44"/>
      <c r="T24" s="38"/>
      <c r="U24" s="39"/>
      <c r="V24" s="83" t="s">
        <v>55</v>
      </c>
      <c r="W24" s="43"/>
      <c r="X24" s="43"/>
      <c r="Y24" s="43"/>
      <c r="Z24" s="44"/>
      <c r="AA24" s="38"/>
      <c r="AB24" s="39"/>
      <c r="AC24" s="83" t="s">
        <v>26</v>
      </c>
      <c r="AD24" s="43"/>
      <c r="AE24" s="43"/>
      <c r="AF24" s="43"/>
      <c r="AG24" s="43"/>
      <c r="AH24" s="43"/>
      <c r="AI24" s="43"/>
      <c r="AJ24" s="44"/>
      <c r="AK24" s="38"/>
      <c r="AL24" s="54"/>
      <c r="AM24" s="54"/>
      <c r="AN24" s="54"/>
      <c r="AO24" s="54"/>
      <c r="AP24" s="54"/>
      <c r="AQ24" s="89"/>
    </row>
    <row r="25" spans="1:70" ht="20.100000000000001" customHeight="1" x14ac:dyDescent="0.25">
      <c r="A25" s="45">
        <v>14</v>
      </c>
      <c r="B25" s="35"/>
      <c r="C25" s="35" t="s">
        <v>12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0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7"/>
    </row>
    <row r="26" spans="1:70" ht="20.100000000000001" customHeight="1" x14ac:dyDescent="0.25">
      <c r="A26" s="45">
        <v>15</v>
      </c>
      <c r="B26" s="35"/>
      <c r="C26" s="35" t="s">
        <v>13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0"/>
      <c r="O26" s="94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6"/>
      <c r="AE26" s="96"/>
      <c r="AF26" s="96"/>
      <c r="AG26" s="96"/>
      <c r="AH26" s="97"/>
      <c r="AI26" s="42" t="s">
        <v>29</v>
      </c>
      <c r="AJ26" s="43"/>
      <c r="AK26" s="43"/>
      <c r="AL26" s="44"/>
      <c r="AM26" s="87"/>
      <c r="AN26" s="88"/>
      <c r="AO26" s="80"/>
      <c r="AP26" s="81"/>
      <c r="AQ26" s="82"/>
    </row>
    <row r="27" spans="1:70" ht="26.25" customHeight="1" x14ac:dyDescent="0.25">
      <c r="A27" s="78">
        <v>16</v>
      </c>
      <c r="B27" s="79"/>
      <c r="C27" s="79" t="s">
        <v>65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20"/>
      <c r="O27" s="101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3"/>
      <c r="AE27" s="103"/>
      <c r="AF27" s="103"/>
      <c r="AG27" s="103"/>
      <c r="AH27" s="104"/>
      <c r="AI27" s="42" t="s">
        <v>29</v>
      </c>
      <c r="AJ27" s="43"/>
      <c r="AK27" s="43"/>
      <c r="AL27" s="44"/>
      <c r="AM27" s="87"/>
      <c r="AN27" s="88"/>
      <c r="AO27" s="80"/>
      <c r="AP27" s="81"/>
      <c r="AQ27" s="82"/>
    </row>
    <row r="28" spans="1:70" ht="12" customHeight="1" x14ac:dyDescent="0.25">
      <c r="A28" s="84" t="str">
        <f>IF(((T19/2)&gt;90),"A&gt;90",IF(((T19/2)&lt;=0),"0",IF(((T16/2)&lt;=0),"0",ROUND(SUM((T16/2)/TAN((T19/2)*PI()/180)),3))))</f>
        <v>0</v>
      </c>
      <c r="B28" s="85"/>
      <c r="C28" s="85"/>
      <c r="D28" s="86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17"/>
    </row>
    <row r="29" spans="1:70" ht="12" customHeight="1" x14ac:dyDescent="0.25">
      <c r="A29" s="21"/>
      <c r="B29" s="2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22" t="s">
        <v>30</v>
      </c>
      <c r="X29" s="73" t="str">
        <f>IF(T20="","Udfyld",T20)</f>
        <v>Udfyld</v>
      </c>
      <c r="Y29" s="74"/>
      <c r="Z29" s="75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17"/>
    </row>
    <row r="30" spans="1:70" ht="12" customHeight="1" x14ac:dyDescent="0.25">
      <c r="A30" s="21"/>
      <c r="B30" s="20"/>
      <c r="C30" s="30"/>
      <c r="D30" s="30"/>
      <c r="E30" s="30"/>
      <c r="F30" s="30"/>
      <c r="G30" s="93"/>
      <c r="H30" s="93"/>
      <c r="I30" s="93"/>
      <c r="J30" s="93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17"/>
    </row>
    <row r="31" spans="1:70" ht="12" customHeight="1" x14ac:dyDescent="0.25">
      <c r="A31" s="16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17"/>
    </row>
    <row r="32" spans="1:70" ht="12" customHeight="1" x14ac:dyDescent="0.25">
      <c r="A32" s="16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17"/>
    </row>
    <row r="33" spans="1:43" ht="12" customHeight="1" x14ac:dyDescent="0.25">
      <c r="A33" s="16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17"/>
    </row>
    <row r="34" spans="1:43" ht="12" customHeight="1" x14ac:dyDescent="0.25">
      <c r="A34" s="16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17"/>
    </row>
    <row r="35" spans="1:43" ht="12" customHeight="1" x14ac:dyDescent="0.25">
      <c r="A35" s="16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2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17"/>
    </row>
    <row r="36" spans="1:43" ht="12" customHeight="1" x14ac:dyDescent="0.25">
      <c r="A36" s="23" t="s">
        <v>31</v>
      </c>
      <c r="B36" s="73" t="str">
        <f>IF(T19="","VBC",T19)</f>
        <v>VBC</v>
      </c>
      <c r="C36" s="74"/>
      <c r="D36" s="75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4" t="s">
        <v>33</v>
      </c>
      <c r="P36" s="73" t="str">
        <f>IF(T16="","Udfyld",T16)</f>
        <v>Udfyld</v>
      </c>
      <c r="Q36" s="74"/>
      <c r="R36" s="75"/>
      <c r="S36" s="98"/>
      <c r="T36" s="98"/>
      <c r="U36" s="30"/>
      <c r="V36" s="30"/>
      <c r="W36" s="30"/>
      <c r="X36" s="30"/>
      <c r="Y36" s="30"/>
      <c r="Z36" s="30"/>
      <c r="AA36" s="30"/>
      <c r="AB36" s="30"/>
      <c r="AC36" s="30"/>
      <c r="AD36" s="24" t="s">
        <v>32</v>
      </c>
      <c r="AE36" s="73" t="str">
        <f>IF(T15="","Udfyld",T15)</f>
        <v>Udfyld</v>
      </c>
      <c r="AF36" s="74"/>
      <c r="AG36" s="75"/>
      <c r="AH36" s="98"/>
      <c r="AI36" s="98"/>
      <c r="AJ36" s="30"/>
      <c r="AK36" s="30"/>
      <c r="AL36" s="30"/>
      <c r="AM36" s="30"/>
      <c r="AN36" s="30"/>
      <c r="AO36" s="30"/>
      <c r="AP36" s="30"/>
      <c r="AQ36" s="17"/>
    </row>
    <row r="37" spans="1:43" ht="12" customHeight="1" x14ac:dyDescent="0.25">
      <c r="A37" s="16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17"/>
    </row>
    <row r="38" spans="1:43" ht="12" customHeight="1" x14ac:dyDescent="0.25">
      <c r="A38" s="16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17"/>
    </row>
    <row r="39" spans="1:43" ht="12" customHeight="1" x14ac:dyDescent="0.25">
      <c r="A39" s="16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17"/>
    </row>
    <row r="40" spans="1:43" ht="12" customHeight="1" x14ac:dyDescent="0.25">
      <c r="A40" s="16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17"/>
    </row>
    <row r="41" spans="1:43" ht="12" customHeight="1" x14ac:dyDescent="0.25">
      <c r="A41" s="16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5" t="s">
        <v>34</v>
      </c>
      <c r="O41" s="90" t="str">
        <f>IF(T18="","Udfyld",T18)</f>
        <v>Udfyld</v>
      </c>
      <c r="P41" s="91"/>
      <c r="Q41" s="92"/>
      <c r="R41" s="98"/>
      <c r="S41" s="98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17"/>
    </row>
    <row r="42" spans="1:43" ht="12" customHeight="1" x14ac:dyDescent="0.25">
      <c r="A42" s="16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17"/>
    </row>
    <row r="43" spans="1:43" ht="12" customHeight="1" x14ac:dyDescent="0.25">
      <c r="A43" s="16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25" t="s">
        <v>45</v>
      </c>
      <c r="Q43" s="90" t="str">
        <f>IF(AN20="","Udfyld",AN20)</f>
        <v>Udfyld</v>
      </c>
      <c r="R43" s="91"/>
      <c r="S43" s="92"/>
      <c r="T43" s="99" t="str">
        <f>IF(AC20="","","Ikke du har valgt rejfe")</f>
        <v/>
      </c>
      <c r="U43" s="100"/>
      <c r="V43" s="100"/>
      <c r="W43" s="100"/>
      <c r="X43" s="100"/>
      <c r="Y43" s="100"/>
      <c r="Z43" s="100"/>
      <c r="AA43" s="100"/>
      <c r="AB43" s="10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17"/>
    </row>
    <row r="44" spans="1:43" ht="12" customHeight="1" x14ac:dyDescent="0.25">
      <c r="A44" s="16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25" t="s">
        <v>35</v>
      </c>
      <c r="AH44" s="90" t="str">
        <f>IF(T17="","Udfyld",T17)</f>
        <v>Udfyld</v>
      </c>
      <c r="AI44" s="91"/>
      <c r="AJ44" s="92"/>
      <c r="AK44" s="98"/>
      <c r="AL44" s="98"/>
      <c r="AM44" s="30"/>
      <c r="AN44" s="30"/>
      <c r="AO44" s="30"/>
      <c r="AP44" s="30"/>
      <c r="AQ44" s="17"/>
    </row>
    <row r="45" spans="1:43" ht="12" customHeight="1" x14ac:dyDescent="0.25">
      <c r="A45" s="16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17"/>
    </row>
    <row r="46" spans="1:43" ht="12" customHeight="1" x14ac:dyDescent="0.25">
      <c r="A46" s="16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17"/>
    </row>
    <row r="47" spans="1:43" ht="12" customHeight="1" x14ac:dyDescent="0.25">
      <c r="A47" s="16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17"/>
    </row>
    <row r="48" spans="1:43" ht="12" customHeight="1" thickBot="1" x14ac:dyDescent="0.3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8"/>
    </row>
    <row r="50" ht="16.5" customHeight="1" x14ac:dyDescent="0.25"/>
  </sheetData>
  <sheetProtection password="CF7A" sheet="1" objects="1" scenarios="1"/>
  <mergeCells count="144">
    <mergeCell ref="AI10:AM10"/>
    <mergeCell ref="AI9:AM9"/>
    <mergeCell ref="AN9:AQ9"/>
    <mergeCell ref="O6:AQ6"/>
    <mergeCell ref="AL7:AQ7"/>
    <mergeCell ref="AI7:AK7"/>
    <mergeCell ref="AI8:AK8"/>
    <mergeCell ref="O8:AH8"/>
    <mergeCell ref="AL8:AQ8"/>
    <mergeCell ref="AC20:AD20"/>
    <mergeCell ref="AE20:AH21"/>
    <mergeCell ref="AI20:AJ20"/>
    <mergeCell ref="AC21:AD21"/>
    <mergeCell ref="AI21:AJ21"/>
    <mergeCell ref="T12:U12"/>
    <mergeCell ref="V12:W12"/>
    <mergeCell ref="O12:P12"/>
    <mergeCell ref="O13:S13"/>
    <mergeCell ref="T13:X13"/>
    <mergeCell ref="O14:S14"/>
    <mergeCell ref="T14:X14"/>
    <mergeCell ref="O15:S15"/>
    <mergeCell ref="T15:X15"/>
    <mergeCell ref="O16:S16"/>
    <mergeCell ref="AA12:AB12"/>
    <mergeCell ref="T16:X16"/>
    <mergeCell ref="Y12:Z12"/>
    <mergeCell ref="AN14:AQ14"/>
    <mergeCell ref="AD13:AH13"/>
    <mergeCell ref="AD14:AH14"/>
    <mergeCell ref="AN13:AQ13"/>
    <mergeCell ref="AF12:AG12"/>
    <mergeCell ref="AC23:AQ23"/>
    <mergeCell ref="Y13:AC13"/>
    <mergeCell ref="Y14:AC14"/>
    <mergeCell ref="Y15:AQ18"/>
    <mergeCell ref="AC22:AQ22"/>
    <mergeCell ref="Y20:AB21"/>
    <mergeCell ref="V22:Z22"/>
    <mergeCell ref="Y19:AQ19"/>
    <mergeCell ref="AI12:AM12"/>
    <mergeCell ref="AN12:AQ12"/>
    <mergeCell ref="AH44:AJ44"/>
    <mergeCell ref="G30:J30"/>
    <mergeCell ref="O26:AH26"/>
    <mergeCell ref="AI27:AL27"/>
    <mergeCell ref="AI26:AL26"/>
    <mergeCell ref="AK44:AL44"/>
    <mergeCell ref="O41:Q41"/>
    <mergeCell ref="R41:S41"/>
    <mergeCell ref="S36:T36"/>
    <mergeCell ref="AH36:AI36"/>
    <mergeCell ref="AE36:AG36"/>
    <mergeCell ref="T43:AB43"/>
    <mergeCell ref="Q43:S43"/>
    <mergeCell ref="X29:Z29"/>
    <mergeCell ref="O27:AH27"/>
    <mergeCell ref="B36:D36"/>
    <mergeCell ref="O25:AQ25"/>
    <mergeCell ref="A25:B25"/>
    <mergeCell ref="A26:B26"/>
    <mergeCell ref="A27:B27"/>
    <mergeCell ref="P36:R36"/>
    <mergeCell ref="AO26:AQ26"/>
    <mergeCell ref="AO27:AQ27"/>
    <mergeCell ref="O24:S24"/>
    <mergeCell ref="T24:U24"/>
    <mergeCell ref="V24:Z24"/>
    <mergeCell ref="C25:M25"/>
    <mergeCell ref="C26:M26"/>
    <mergeCell ref="A28:D28"/>
    <mergeCell ref="C27:M27"/>
    <mergeCell ref="A24:B24"/>
    <mergeCell ref="C24:M24"/>
    <mergeCell ref="AA24:AB24"/>
    <mergeCell ref="AM26:AN26"/>
    <mergeCell ref="AM27:AN27"/>
    <mergeCell ref="AC24:AJ24"/>
    <mergeCell ref="AK24:AQ24"/>
    <mergeCell ref="C20:M20"/>
    <mergeCell ref="T20:X20"/>
    <mergeCell ref="AI14:AM14"/>
    <mergeCell ref="AI13:AM13"/>
    <mergeCell ref="AK20:AM20"/>
    <mergeCell ref="AK21:AN21"/>
    <mergeCell ref="A23:B23"/>
    <mergeCell ref="A21:B21"/>
    <mergeCell ref="C23:M23"/>
    <mergeCell ref="A20:B20"/>
    <mergeCell ref="A22:B22"/>
    <mergeCell ref="O23:S23"/>
    <mergeCell ref="AA23:AB23"/>
    <mergeCell ref="V23:Z23"/>
    <mergeCell ref="T23:U23"/>
    <mergeCell ref="O21:S21"/>
    <mergeCell ref="C22:M22"/>
    <mergeCell ref="O20:S20"/>
    <mergeCell ref="T22:U22"/>
    <mergeCell ref="O22:S22"/>
    <mergeCell ref="AN20:AQ20"/>
    <mergeCell ref="AA22:AB22"/>
    <mergeCell ref="AO21:AQ21"/>
    <mergeCell ref="T17:X17"/>
    <mergeCell ref="T18:X18"/>
    <mergeCell ref="O18:S18"/>
    <mergeCell ref="C17:M17"/>
    <mergeCell ref="C18:M18"/>
    <mergeCell ref="Y10:AD10"/>
    <mergeCell ref="AD12:AE12"/>
    <mergeCell ref="A9:M9"/>
    <mergeCell ref="O17:S17"/>
    <mergeCell ref="A10:M10"/>
    <mergeCell ref="A11:M11"/>
    <mergeCell ref="A17:B17"/>
    <mergeCell ref="A18:B18"/>
    <mergeCell ref="A19:B19"/>
    <mergeCell ref="C15:M15"/>
    <mergeCell ref="A7:M7"/>
    <mergeCell ref="A8:M8"/>
    <mergeCell ref="A15:B15"/>
    <mergeCell ref="A14:M14"/>
    <mergeCell ref="A4:AQ4"/>
    <mergeCell ref="C19:M19"/>
    <mergeCell ref="T21:X21"/>
    <mergeCell ref="C21:M21"/>
    <mergeCell ref="T19:X19"/>
    <mergeCell ref="Q12:R12"/>
    <mergeCell ref="A13:M13"/>
    <mergeCell ref="W10:X10"/>
    <mergeCell ref="O10:V10"/>
    <mergeCell ref="A12:M12"/>
    <mergeCell ref="A6:M6"/>
    <mergeCell ref="AE10:AF10"/>
    <mergeCell ref="O11:X11"/>
    <mergeCell ref="AI11:AQ11"/>
    <mergeCell ref="AG10:AH10"/>
    <mergeCell ref="AB9:AH9"/>
    <mergeCell ref="O9:AA9"/>
    <mergeCell ref="AN10:AQ10"/>
    <mergeCell ref="A16:B16"/>
    <mergeCell ref="C16:M16"/>
    <mergeCell ref="O19:S19"/>
    <mergeCell ref="Y11:AH11"/>
    <mergeCell ref="O7:AH7"/>
  </mergeCells>
  <phoneticPr fontId="0" type="noConversion"/>
  <pageMargins left="0.3020833333333333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Familien Noesgaard</dc:creator>
  <cp:lastModifiedBy>Lars Vendelbo Noesgaard</cp:lastModifiedBy>
  <cp:lastPrinted>2013-11-04T15:48:33Z</cp:lastPrinted>
  <dcterms:created xsi:type="dcterms:W3CDTF">2010-01-15T14:52:12Z</dcterms:created>
  <dcterms:modified xsi:type="dcterms:W3CDTF">2013-11-04T15:48:45Z</dcterms:modified>
</cp:coreProperties>
</file>